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josc\Desktop\"/>
    </mc:Choice>
  </mc:AlternateContent>
  <bookViews>
    <workbookView xWindow="0" yWindow="0" windowWidth="28800" windowHeight="13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7" i="1" l="1"/>
  <c r="I107" i="1"/>
  <c r="J107" i="1"/>
  <c r="K107" i="1"/>
  <c r="H107" i="1"/>
  <c r="G107" i="1"/>
  <c r="F107" i="1" l="1"/>
  <c r="B181" i="1" l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25" i="1" l="1"/>
  <c r="I181" i="1"/>
  <c r="G144" i="1"/>
  <c r="G80" i="1"/>
  <c r="G42" i="1"/>
  <c r="G99" i="1"/>
  <c r="I162" i="1"/>
  <c r="G61" i="1"/>
  <c r="J181" i="1"/>
  <c r="H181" i="1"/>
  <c r="G181" i="1"/>
  <c r="J162" i="1"/>
  <c r="H162" i="1"/>
  <c r="G162" i="1"/>
  <c r="J125" i="1"/>
  <c r="H125" i="1"/>
  <c r="G125" i="1"/>
  <c r="L181" i="1"/>
  <c r="L125" i="1"/>
  <c r="L99" i="1"/>
  <c r="L80" i="1"/>
  <c r="L61" i="1"/>
  <c r="L42" i="1"/>
  <c r="L23" i="1"/>
  <c r="L162" i="1"/>
  <c r="L144" i="1"/>
  <c r="F181" i="1"/>
  <c r="F162" i="1"/>
  <c r="J144" i="1"/>
  <c r="I144" i="1"/>
  <c r="H144" i="1"/>
  <c r="F144" i="1"/>
  <c r="F125" i="1"/>
  <c r="J99" i="1"/>
  <c r="I99" i="1"/>
  <c r="H99" i="1"/>
  <c r="F99" i="1"/>
  <c r="J80" i="1"/>
  <c r="I80" i="1"/>
  <c r="H80" i="1"/>
  <c r="F80" i="1"/>
  <c r="J61" i="1"/>
  <c r="I61" i="1"/>
  <c r="H61" i="1"/>
  <c r="F61" i="1"/>
  <c r="J42" i="1"/>
  <c r="I42" i="1"/>
  <c r="H42" i="1"/>
  <c r="F42" i="1"/>
  <c r="J23" i="1"/>
  <c r="I23" i="1"/>
  <c r="H23" i="1"/>
  <c r="G23" i="1"/>
  <c r="F23" i="1"/>
  <c r="G182" i="1" l="1"/>
  <c r="F182" i="1"/>
  <c r="I182" i="1"/>
  <c r="J182" i="1"/>
  <c r="H182" i="1"/>
  <c r="L182" i="1"/>
</calcChain>
</file>

<file path=xl/sharedStrings.xml><?xml version="1.0" encoding="utf-8"?>
<sst xmlns="http://schemas.openxmlformats.org/spreadsheetml/2006/main" count="240" uniqueCount="92">
  <si>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</si>
  <si>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</si>
  <si>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</si>
  <si>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</si>
  <si>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</si>
  <si>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</si>
  <si>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</si>
  <si>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</si>
  <si>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</si>
  <si>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</si>
  <si>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</si>
  <si>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</si>
  <si>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</si>
  <si>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</si>
  <si>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</si>
  <si>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</si>
  <si>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</si>
  <si>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</si>
  <si>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</si>
  <si>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</si>
  <si>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</si>
  <si>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</si>
  <si>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</si>
  <si>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</si>
  <si>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</si>
  <si>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</si>
  <si>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</si>
  <si>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</si>
  <si>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</si>
  <si>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</si>
  <si>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</si>
  <si>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</si>
  <si>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</si>
  <si>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</si>
  <si>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</si>
  <si>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</si>
  <si>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</si>
  <si>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</si>
  <si>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</si>
  <si>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</t>
  </si>
  <si>
    <t>Компот из с/ф</t>
  </si>
  <si>
    <t>Хлеб с маслом</t>
  </si>
  <si>
    <t>директор школы</t>
  </si>
  <si>
    <t>кон.изд.</t>
  </si>
  <si>
    <t xml:space="preserve">Хлеб </t>
  </si>
  <si>
    <t>С.А.Амирбекова</t>
  </si>
  <si>
    <t xml:space="preserve">МБОУ "Усть-Джилиндинская основная общеобразовательная школа" </t>
  </si>
  <si>
    <t>80/150</t>
  </si>
  <si>
    <t>какао</t>
  </si>
  <si>
    <t>45/10</t>
  </si>
  <si>
    <t>Суп картофельный с бобовыми</t>
  </si>
  <si>
    <t>чай с молоком</t>
  </si>
  <si>
    <t xml:space="preserve">Каша перловая </t>
  </si>
  <si>
    <t>90/30</t>
  </si>
  <si>
    <t>салат</t>
  </si>
  <si>
    <t>щи из свежей капусты</t>
  </si>
  <si>
    <t>напиток из шиповника</t>
  </si>
  <si>
    <t>яблоко</t>
  </si>
  <si>
    <t>десерт</t>
  </si>
  <si>
    <t>конфета</t>
  </si>
  <si>
    <t>жаркое по-домашнему</t>
  </si>
  <si>
    <t xml:space="preserve">салат </t>
  </si>
  <si>
    <t>свекольный с луком</t>
  </si>
  <si>
    <t xml:space="preserve">кисель </t>
  </si>
  <si>
    <t>суп борщ из свежей капусты</t>
  </si>
  <si>
    <t>компот из изюма</t>
  </si>
  <si>
    <t>банан</t>
  </si>
  <si>
    <t>50/10</t>
  </si>
  <si>
    <t>каша пшенная на молоке</t>
  </si>
  <si>
    <t>8/897</t>
  </si>
  <si>
    <t xml:space="preserve">печенье </t>
  </si>
  <si>
    <t xml:space="preserve">хлеб с сыром </t>
  </si>
  <si>
    <t>картофельноек пюре , гуляш с мясом</t>
  </si>
  <si>
    <t>Компот из сухофруктов</t>
  </si>
  <si>
    <t>суп с макаронными изд.с мясом</t>
  </si>
  <si>
    <t>тефтели мясные с рисом</t>
  </si>
  <si>
    <t>278/304</t>
  </si>
  <si>
    <t>Хлеб с сыром</t>
  </si>
  <si>
    <t>чоко пай</t>
  </si>
  <si>
    <t>гуляш из говядины в соусе</t>
  </si>
  <si>
    <t>Салат Витаминный</t>
  </si>
  <si>
    <t>кондитерскеое изделие</t>
  </si>
  <si>
    <t>плов с мясом</t>
  </si>
  <si>
    <t>сок натуральный</t>
  </si>
  <si>
    <t>хлеб с сыром</t>
  </si>
  <si>
    <t>пряник</t>
  </si>
  <si>
    <t>40/10</t>
  </si>
  <si>
    <t>15|8</t>
  </si>
  <si>
    <t>яйцо</t>
  </si>
  <si>
    <t>из свежей моркови и яблок</t>
  </si>
  <si>
    <t>312/260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</si>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</sst>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0" xfId="0" applyNumberFormat="1" applyFont="1" applyFill="1" applyBorder="1"/>
    <xf numFmtId="0" fontId="1" fillId="4" borderId="11" xfId="0" applyNumberFormat="1" applyFont="1" applyFill="1" applyBorder="1"/>
    <xf numFmtId="0" fontId="2" fillId="4" borderId="11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4" xfId="0" applyNumberFormat="1" applyFont="1" applyFill="1" applyBorder="1"/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6" xfId="0" applyNumberFormat="1" applyFont="1" applyFill="1" applyBorder="1" applyAlignment="1">
      <alignment horizontal="center" vertical="top" wrapText="1"/>
    </xf>
    <xf numFmtId="0" fontId="2" fillId="5" borderId="21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vertical="top" wrapText="1"/>
    </xf>
    <xf numFmtId="0" fontId="2" fillId="5" borderId="22" xfId="0" applyNumberFormat="1" applyFont="1" applyFill="1" applyBorder="1" applyAlignment="1">
      <alignment horizontal="center" vertical="top" wrapText="1"/>
    </xf>
    <xf numFmtId="0" fontId="2" fillId="6" borderId="21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horizontal="center"/>
    </xf>
    <xf numFmtId="0" fontId="2" fillId="6" borderId="22" xfId="0" applyNumberFormat="1" applyFont="1" applyFill="1" applyBorder="1" applyAlignment="1">
      <alignment vertical="top" wrapText="1"/>
    </xf>
    <xf numFmtId="0" fontId="2" fillId="6" borderId="2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5" borderId="22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L182" sqref="L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6" t="s">
        <v>46</v>
      </c>
      <c r="D1" s="77"/>
      <c r="E1" s="78"/>
      <c r="F1" s="3" t="s">
        <v>1</v>
      </c>
      <c r="G1" s="1" t="s">
        <v>2</v>
      </c>
      <c r="H1" s="79" t="s">
        <v>42</v>
      </c>
      <c r="I1" s="80"/>
      <c r="J1" s="80"/>
      <c r="K1" s="81"/>
    </row>
    <row r="2" spans="1:12" ht="18" x14ac:dyDescent="0.2">
      <c r="A2" s="4" t="s">
        <v>3</v>
      </c>
      <c r="C2" s="1"/>
      <c r="G2" s="1" t="s">
        <v>4</v>
      </c>
      <c r="H2" s="79" t="s">
        <v>45</v>
      </c>
      <c r="I2" s="80"/>
      <c r="J2" s="80"/>
      <c r="K2" s="8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75</v>
      </c>
      <c r="F6" s="21" t="s">
        <v>47</v>
      </c>
      <c r="G6" s="21">
        <v>10.9</v>
      </c>
      <c r="H6" s="21">
        <v>16.3</v>
      </c>
      <c r="I6" s="21">
        <v>40.1</v>
      </c>
      <c r="J6" s="21">
        <v>350.7</v>
      </c>
      <c r="K6" s="22" t="s">
        <v>76</v>
      </c>
      <c r="L6" s="21">
        <v>58.84</v>
      </c>
    </row>
    <row r="7" spans="1:12" ht="15" x14ac:dyDescent="0.25">
      <c r="A7" s="23"/>
      <c r="B7" s="24"/>
      <c r="C7" s="25"/>
      <c r="D7" s="30" t="s">
        <v>25</v>
      </c>
      <c r="E7" s="27" t="s">
        <v>48</v>
      </c>
      <c r="F7" s="28">
        <v>200</v>
      </c>
      <c r="G7" s="28">
        <v>5.8</v>
      </c>
      <c r="H7" s="28">
        <v>5.8</v>
      </c>
      <c r="I7" s="28">
        <v>34.4</v>
      </c>
      <c r="J7" s="28">
        <v>205.6</v>
      </c>
      <c r="K7" s="29">
        <v>382</v>
      </c>
      <c r="L7" s="28">
        <v>11.45</v>
      </c>
    </row>
    <row r="8" spans="1:12" ht="15" x14ac:dyDescent="0.25">
      <c r="A8" s="23"/>
      <c r="B8" s="24"/>
      <c r="C8" s="25"/>
      <c r="D8" s="30" t="s">
        <v>26</v>
      </c>
      <c r="E8" s="27" t="s">
        <v>41</v>
      </c>
      <c r="F8" s="28" t="s">
        <v>49</v>
      </c>
      <c r="G8" s="28">
        <v>2.5</v>
      </c>
      <c r="H8" s="28">
        <v>8.6</v>
      </c>
      <c r="I8" s="28">
        <v>12.7</v>
      </c>
      <c r="J8" s="28">
        <v>138.19999999999999</v>
      </c>
      <c r="K8" s="75">
        <v>42217</v>
      </c>
      <c r="L8" s="28">
        <v>14.22</v>
      </c>
    </row>
    <row r="9" spans="1:12" ht="15" x14ac:dyDescent="0.25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31"/>
      <c r="B12" s="32"/>
      <c r="C12" s="33"/>
      <c r="D12" s="34" t="s">
        <v>28</v>
      </c>
      <c r="E12" s="35"/>
      <c r="F12" s="36">
        <f>SUM(F6:F11)</f>
        <v>200</v>
      </c>
      <c r="G12" s="36">
        <f>SUM(G6:G11)</f>
        <v>19.2</v>
      </c>
      <c r="H12" s="36">
        <f>SUM(H6:H11)</f>
        <v>30.700000000000003</v>
      </c>
      <c r="I12" s="36">
        <f>SUM(I6:I11)</f>
        <v>87.2</v>
      </c>
      <c r="J12" s="36">
        <f>SUM(J6:J11)</f>
        <v>694.5</v>
      </c>
      <c r="K12" s="37"/>
      <c r="L12" s="36">
        <f>SUM(L6:L11)</f>
        <v>84.51</v>
      </c>
    </row>
    <row r="13" spans="1:12" ht="15" x14ac:dyDescent="0.25">
      <c r="A13" s="38">
        <f>A6</f>
        <v>1</v>
      </c>
      <c r="B13" s="39">
        <f>B6</f>
        <v>1</v>
      </c>
      <c r="C13" s="40" t="s">
        <v>29</v>
      </c>
      <c r="D13" s="30" t="s">
        <v>30</v>
      </c>
      <c r="E13" s="27"/>
      <c r="F13" s="28"/>
      <c r="G13" s="28"/>
      <c r="H13" s="28"/>
      <c r="I13" s="28"/>
      <c r="J13" s="51"/>
      <c r="K13" s="29"/>
      <c r="L13" s="74"/>
    </row>
    <row r="14" spans="1:12" ht="15" x14ac:dyDescent="0.25">
      <c r="A14" s="23"/>
      <c r="B14" s="24"/>
      <c r="C14" s="25"/>
      <c r="D14" s="30" t="s">
        <v>31</v>
      </c>
      <c r="E14" s="27"/>
      <c r="F14" s="28"/>
      <c r="G14" s="28"/>
      <c r="H14" s="28"/>
      <c r="I14" s="28"/>
      <c r="J14" s="51"/>
      <c r="K14" s="29"/>
      <c r="L14" s="28"/>
    </row>
    <row r="15" spans="1:12" ht="15" x14ac:dyDescent="0.25">
      <c r="A15" s="23"/>
      <c r="B15" s="24"/>
      <c r="C15" s="25"/>
      <c r="D15" s="30" t="s">
        <v>32</v>
      </c>
      <c r="E15" s="27"/>
      <c r="F15" s="28"/>
      <c r="G15" s="28"/>
      <c r="H15" s="28"/>
      <c r="I15" s="28"/>
      <c r="J15" s="51"/>
      <c r="K15" s="29"/>
      <c r="L15" s="28"/>
    </row>
    <row r="16" spans="1:12" ht="15" x14ac:dyDescent="0.25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51"/>
      <c r="K16" s="29"/>
      <c r="L16" s="28"/>
    </row>
    <row r="17" spans="1:12" ht="15" x14ac:dyDescent="0.25">
      <c r="A17" s="23"/>
      <c r="B17" s="24"/>
      <c r="C17" s="25"/>
      <c r="D17" s="30" t="s">
        <v>34</v>
      </c>
      <c r="E17" s="27"/>
      <c r="F17" s="28"/>
      <c r="G17" s="28"/>
      <c r="H17" s="28"/>
      <c r="I17" s="28"/>
      <c r="J17" s="51"/>
      <c r="K17" s="29"/>
      <c r="L17" s="28"/>
    </row>
    <row r="18" spans="1:12" ht="15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51"/>
      <c r="K18" s="29"/>
      <c r="L18" s="28"/>
    </row>
    <row r="19" spans="1:12" ht="15" x14ac:dyDescent="0.25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31"/>
      <c r="B22" s="32"/>
      <c r="C22" s="33"/>
      <c r="D22" s="34" t="s">
        <v>28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x14ac:dyDescent="0.2">
      <c r="A23" s="41">
        <f>A6</f>
        <v>1</v>
      </c>
      <c r="B23" s="42">
        <f>B6</f>
        <v>1</v>
      </c>
      <c r="C23" s="82" t="s">
        <v>37</v>
      </c>
      <c r="D23" s="83"/>
      <c r="E23" s="43"/>
      <c r="F23" s="44">
        <f>F12+F22</f>
        <v>200</v>
      </c>
      <c r="G23" s="44">
        <f>G12+G22</f>
        <v>19.2</v>
      </c>
      <c r="H23" s="44">
        <f>H12+H22</f>
        <v>30.700000000000003</v>
      </c>
      <c r="I23" s="44">
        <f>I12+I22</f>
        <v>87.2</v>
      </c>
      <c r="J23" s="44">
        <f>J12+J22</f>
        <v>694.5</v>
      </c>
      <c r="K23" s="44"/>
      <c r="L23" s="44">
        <f>L12+L22</f>
        <v>84.51</v>
      </c>
    </row>
    <row r="24" spans="1:12" ht="15" x14ac:dyDescent="0.25">
      <c r="A24" s="45">
        <v>1</v>
      </c>
      <c r="B24" s="24">
        <v>2</v>
      </c>
      <c r="C24" s="18" t="s">
        <v>23</v>
      </c>
      <c r="D24" s="19" t="s">
        <v>24</v>
      </c>
      <c r="E24" s="20" t="s">
        <v>50</v>
      </c>
      <c r="F24" s="21">
        <v>200</v>
      </c>
      <c r="G24" s="21">
        <v>5.0999999999999996</v>
      </c>
      <c r="H24" s="21">
        <v>5.4</v>
      </c>
      <c r="I24" s="21">
        <v>23.9</v>
      </c>
      <c r="J24" s="52">
        <v>164.6</v>
      </c>
      <c r="K24" s="22">
        <v>102</v>
      </c>
      <c r="L24" s="21">
        <v>38.99</v>
      </c>
    </row>
    <row r="25" spans="1:12" ht="15" x14ac:dyDescent="0.25">
      <c r="A25" s="45"/>
      <c r="B25" s="24"/>
      <c r="C25" s="25"/>
      <c r="D25" s="26"/>
      <c r="E25" s="27"/>
      <c r="F25" s="28"/>
      <c r="G25" s="28"/>
      <c r="H25" s="28"/>
      <c r="I25" s="28"/>
      <c r="J25" s="51"/>
      <c r="K25" s="29"/>
      <c r="L25" s="28"/>
    </row>
    <row r="26" spans="1:12" ht="15" x14ac:dyDescent="0.25">
      <c r="A26" s="45"/>
      <c r="B26" s="24"/>
      <c r="C26" s="25"/>
      <c r="D26" s="30" t="s">
        <v>25</v>
      </c>
      <c r="E26" s="27" t="s">
        <v>51</v>
      </c>
      <c r="F26" s="28">
        <v>200</v>
      </c>
      <c r="G26" s="28">
        <v>1.4</v>
      </c>
      <c r="H26" s="28">
        <v>1.6</v>
      </c>
      <c r="I26" s="28">
        <v>17.7</v>
      </c>
      <c r="J26" s="51">
        <v>90.8</v>
      </c>
      <c r="K26" s="29">
        <v>378</v>
      </c>
      <c r="L26" s="28">
        <v>7</v>
      </c>
    </row>
    <row r="27" spans="1:12" ht="15" x14ac:dyDescent="0.25">
      <c r="A27" s="45"/>
      <c r="B27" s="24"/>
      <c r="C27" s="25"/>
      <c r="D27" s="30" t="s">
        <v>26</v>
      </c>
      <c r="E27" s="27" t="s">
        <v>77</v>
      </c>
      <c r="F27" s="28" t="s">
        <v>49</v>
      </c>
      <c r="G27" s="28">
        <v>12.1</v>
      </c>
      <c r="H27" s="28">
        <v>8.8000000000000007</v>
      </c>
      <c r="I27" s="28">
        <v>21</v>
      </c>
      <c r="J27" s="51">
        <v>169.4</v>
      </c>
      <c r="K27" s="29">
        <v>15</v>
      </c>
      <c r="L27" s="28">
        <v>21.02</v>
      </c>
    </row>
    <row r="28" spans="1:12" ht="15" x14ac:dyDescent="0.25">
      <c r="A28" s="45"/>
      <c r="B28" s="24"/>
      <c r="C28" s="25"/>
      <c r="D28" s="30" t="s">
        <v>58</v>
      </c>
      <c r="E28" s="27" t="s">
        <v>78</v>
      </c>
      <c r="F28" s="28">
        <v>28</v>
      </c>
      <c r="G28" s="28">
        <v>1.1000000000000001</v>
      </c>
      <c r="H28" s="28">
        <v>5.0999999999999996</v>
      </c>
      <c r="I28" s="28">
        <v>18.600000000000001</v>
      </c>
      <c r="J28" s="51">
        <v>124.6</v>
      </c>
      <c r="K28" s="29"/>
      <c r="L28" s="28">
        <v>17.5</v>
      </c>
    </row>
    <row r="29" spans="1:12" ht="15" x14ac:dyDescent="0.25">
      <c r="A29" s="45"/>
      <c r="B29" s="24"/>
      <c r="C29" s="25"/>
      <c r="D29" s="26"/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32"/>
      <c r="C31" s="33"/>
      <c r="D31" s="34" t="s">
        <v>28</v>
      </c>
      <c r="E31" s="35"/>
      <c r="F31" s="36">
        <f>SUM(F24:F30)</f>
        <v>428</v>
      </c>
      <c r="G31" s="36">
        <f>SUM(G24:G30)</f>
        <v>19.700000000000003</v>
      </c>
      <c r="H31" s="36">
        <f>SUM(H24:H30)</f>
        <v>20.9</v>
      </c>
      <c r="I31" s="36">
        <f>SUM(I24:I30)</f>
        <v>81.199999999999989</v>
      </c>
      <c r="J31" s="36">
        <f>SUM(J24:J30)</f>
        <v>549.4</v>
      </c>
      <c r="K31" s="37"/>
      <c r="L31" s="36">
        <f>SUM(L24:L30)</f>
        <v>84.51</v>
      </c>
    </row>
    <row r="32" spans="1:12" ht="15" x14ac:dyDescent="0.25">
      <c r="A32" s="39">
        <f>A24</f>
        <v>1</v>
      </c>
      <c r="B32" s="39">
        <f>B24</f>
        <v>2</v>
      </c>
      <c r="C32" s="40" t="s">
        <v>29</v>
      </c>
      <c r="D32" s="30" t="s">
        <v>30</v>
      </c>
      <c r="E32" s="27"/>
      <c r="F32" s="28"/>
      <c r="G32" s="28"/>
      <c r="H32" s="28"/>
      <c r="I32" s="28"/>
      <c r="J32" s="51"/>
      <c r="K32" s="29"/>
      <c r="L32" s="28"/>
    </row>
    <row r="33" spans="1:12" ht="15" x14ac:dyDescent="0.25">
      <c r="A33" s="45"/>
      <c r="B33" s="24"/>
      <c r="C33" s="25"/>
      <c r="D33" s="30" t="s">
        <v>31</v>
      </c>
      <c r="E33" s="27"/>
      <c r="F33" s="28"/>
      <c r="G33" s="28"/>
      <c r="H33" s="28"/>
      <c r="I33" s="28"/>
      <c r="J33" s="51"/>
      <c r="K33" s="29"/>
      <c r="L33" s="28"/>
    </row>
    <row r="34" spans="1:12" ht="15" x14ac:dyDescent="0.25">
      <c r="A34" s="45"/>
      <c r="B34" s="24"/>
      <c r="C34" s="25"/>
      <c r="D34" s="30" t="s">
        <v>32</v>
      </c>
      <c r="E34" s="27"/>
      <c r="F34" s="28"/>
      <c r="G34" s="28"/>
      <c r="H34" s="28"/>
      <c r="I34" s="28"/>
      <c r="J34" s="51"/>
      <c r="K34" s="29"/>
      <c r="L34" s="28"/>
    </row>
    <row r="35" spans="1:12" ht="15" x14ac:dyDescent="0.25">
      <c r="A35" s="45"/>
      <c r="B35" s="24"/>
      <c r="C35" s="25"/>
      <c r="D35" s="30" t="s">
        <v>33</v>
      </c>
      <c r="E35" s="27"/>
      <c r="F35" s="28"/>
      <c r="G35" s="28"/>
      <c r="H35" s="28"/>
      <c r="I35" s="28"/>
      <c r="J35" s="51"/>
      <c r="K35" s="29"/>
      <c r="L35" s="28"/>
    </row>
    <row r="36" spans="1:12" ht="15" x14ac:dyDescent="0.25">
      <c r="A36" s="45"/>
      <c r="B36" s="24"/>
      <c r="C36" s="25"/>
      <c r="D36" s="30" t="s">
        <v>34</v>
      </c>
      <c r="E36" s="27"/>
      <c r="F36" s="28"/>
      <c r="G36" s="28"/>
      <c r="H36" s="28"/>
      <c r="I36" s="28"/>
      <c r="J36" s="51"/>
      <c r="K36" s="29"/>
      <c r="L36" s="28"/>
    </row>
    <row r="37" spans="1:12" ht="15" x14ac:dyDescent="0.25">
      <c r="A37" s="45"/>
      <c r="B37" s="24"/>
      <c r="C37" s="25"/>
      <c r="D37" s="30" t="s">
        <v>35</v>
      </c>
      <c r="E37" s="27"/>
      <c r="F37" s="28"/>
      <c r="G37" s="28"/>
      <c r="H37" s="28"/>
      <c r="I37" s="28"/>
      <c r="J37" s="51"/>
      <c r="K37" s="29"/>
      <c r="L37" s="28"/>
    </row>
    <row r="38" spans="1:12" ht="15" x14ac:dyDescent="0.25">
      <c r="A38" s="45"/>
      <c r="B38" s="24"/>
      <c r="C38" s="25"/>
      <c r="D38" s="30" t="s">
        <v>36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6"/>
      <c r="B41" s="32"/>
      <c r="C41" s="33"/>
      <c r="D41" s="34" t="s">
        <v>28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>SUM(J32:J40)</f>
        <v>0</v>
      </c>
      <c r="K41" s="37"/>
      <c r="L41" s="36">
        <f>SUM(L32:L40)</f>
        <v>0</v>
      </c>
    </row>
    <row r="42" spans="1:12" ht="15.75" customHeight="1" x14ac:dyDescent="0.2">
      <c r="A42" s="47">
        <f>A24</f>
        <v>1</v>
      </c>
      <c r="B42" s="47">
        <f>B24</f>
        <v>2</v>
      </c>
      <c r="C42" s="82" t="s">
        <v>37</v>
      </c>
      <c r="D42" s="83"/>
      <c r="E42" s="43"/>
      <c r="F42" s="44">
        <f>F31+F41</f>
        <v>428</v>
      </c>
      <c r="G42" s="44">
        <f>G31+G41</f>
        <v>19.700000000000003</v>
      </c>
      <c r="H42" s="44">
        <f>H31+H41</f>
        <v>20.9</v>
      </c>
      <c r="I42" s="44">
        <f>I31+I41</f>
        <v>81.199999999999989</v>
      </c>
      <c r="J42" s="44">
        <f>J31+J41</f>
        <v>549.4</v>
      </c>
      <c r="K42" s="44"/>
      <c r="L42" s="44">
        <f>L31+L41</f>
        <v>84.51</v>
      </c>
    </row>
    <row r="43" spans="1:12" ht="15" x14ac:dyDescent="0.25">
      <c r="A43" s="16">
        <v>1</v>
      </c>
      <c r="B43" s="17">
        <v>3</v>
      </c>
      <c r="C43" s="18" t="s">
        <v>23</v>
      </c>
      <c r="D43" s="19" t="s">
        <v>24</v>
      </c>
      <c r="E43" s="20" t="s">
        <v>52</v>
      </c>
      <c r="F43" s="21">
        <v>150</v>
      </c>
      <c r="G43" s="21">
        <v>3.2</v>
      </c>
      <c r="H43" s="21">
        <v>3.2</v>
      </c>
      <c r="I43" s="21">
        <v>25.5</v>
      </c>
      <c r="J43" s="21">
        <v>143.6</v>
      </c>
      <c r="K43" s="22">
        <v>303</v>
      </c>
      <c r="L43" s="21">
        <v>3</v>
      </c>
    </row>
    <row r="44" spans="1:12" ht="15" x14ac:dyDescent="0.25">
      <c r="A44" s="23"/>
      <c r="B44" s="24"/>
      <c r="C44" s="25"/>
      <c r="D44" s="26"/>
      <c r="E44" s="27" t="s">
        <v>79</v>
      </c>
      <c r="F44" s="28" t="s">
        <v>53</v>
      </c>
      <c r="G44" s="28">
        <v>15.4</v>
      </c>
      <c r="H44" s="28">
        <v>6.4</v>
      </c>
      <c r="I44" s="28">
        <v>3.7</v>
      </c>
      <c r="J44" s="28">
        <v>134</v>
      </c>
      <c r="K44" s="29">
        <v>260</v>
      </c>
      <c r="L44" s="28">
        <v>61.41</v>
      </c>
    </row>
    <row r="45" spans="1:12" ht="15" x14ac:dyDescent="0.25">
      <c r="A45" s="23"/>
      <c r="B45" s="24"/>
      <c r="C45" s="25"/>
      <c r="D45" s="30" t="s">
        <v>25</v>
      </c>
      <c r="E45" s="27" t="s">
        <v>40</v>
      </c>
      <c r="F45" s="28">
        <v>200</v>
      </c>
      <c r="G45" s="28">
        <v>0.04</v>
      </c>
      <c r="H45" s="28">
        <v>0</v>
      </c>
      <c r="I45" s="28">
        <v>28.4</v>
      </c>
      <c r="J45" s="51">
        <v>115.2</v>
      </c>
      <c r="K45" s="29">
        <v>349</v>
      </c>
      <c r="L45" s="28">
        <v>5.18</v>
      </c>
    </row>
    <row r="46" spans="1:12" ht="15" x14ac:dyDescent="0.25">
      <c r="A46" s="23"/>
      <c r="B46" s="24"/>
      <c r="C46" s="25"/>
      <c r="D46" s="30" t="s">
        <v>26</v>
      </c>
      <c r="E46" s="27" t="s">
        <v>39</v>
      </c>
      <c r="F46" s="28">
        <v>45</v>
      </c>
      <c r="G46" s="28">
        <v>2.4</v>
      </c>
      <c r="H46" s="28">
        <v>0.4</v>
      </c>
      <c r="I46" s="28">
        <v>12.6</v>
      </c>
      <c r="J46" s="51">
        <v>63.6</v>
      </c>
      <c r="K46" s="29">
        <v>8</v>
      </c>
      <c r="L46" s="28">
        <v>1.42</v>
      </c>
    </row>
    <row r="47" spans="1:12" ht="15" x14ac:dyDescent="0.2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26" t="s">
        <v>54</v>
      </c>
      <c r="E48" s="27" t="s">
        <v>80</v>
      </c>
      <c r="F48" s="28">
        <v>60</v>
      </c>
      <c r="G48" s="28">
        <v>0.9</v>
      </c>
      <c r="H48" s="28">
        <v>7</v>
      </c>
      <c r="I48" s="28">
        <v>5.8</v>
      </c>
      <c r="J48" s="28">
        <v>90</v>
      </c>
      <c r="K48" s="29">
        <v>48</v>
      </c>
      <c r="L48" s="28">
        <v>13.5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31"/>
      <c r="B50" s="32"/>
      <c r="C50" s="33"/>
      <c r="D50" s="34" t="s">
        <v>28</v>
      </c>
      <c r="E50" s="35"/>
      <c r="F50" s="36">
        <f>SUM(F43:F49)</f>
        <v>455</v>
      </c>
      <c r="G50" s="36">
        <f>SUM(G43:G49)</f>
        <v>21.939999999999998</v>
      </c>
      <c r="H50" s="36">
        <f>SUM(H43:H49)</f>
        <v>17</v>
      </c>
      <c r="I50" s="36">
        <f>SUM(I43:I49)</f>
        <v>75.999999999999986</v>
      </c>
      <c r="J50" s="36">
        <f>SUM(J43:J49)</f>
        <v>546.40000000000009</v>
      </c>
      <c r="K50" s="37"/>
      <c r="L50" s="36">
        <f>SUM(L43:L49)</f>
        <v>84.51</v>
      </c>
    </row>
    <row r="51" spans="1:12" ht="15" x14ac:dyDescent="0.25">
      <c r="A51" s="38">
        <f>A43</f>
        <v>1</v>
      </c>
      <c r="B51" s="39">
        <f>B43</f>
        <v>3</v>
      </c>
      <c r="C51" s="40" t="s">
        <v>29</v>
      </c>
      <c r="D51" s="30" t="s">
        <v>30</v>
      </c>
      <c r="E51" s="27"/>
      <c r="F51" s="28"/>
      <c r="G51" s="28"/>
      <c r="H51" s="28"/>
      <c r="I51" s="28"/>
      <c r="J51" s="28"/>
      <c r="K51" s="29"/>
      <c r="L51" s="28"/>
    </row>
    <row r="52" spans="1:12" ht="15" x14ac:dyDescent="0.25">
      <c r="A52" s="23"/>
      <c r="B52" s="24"/>
      <c r="C52" s="25"/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32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33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34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31"/>
      <c r="B60" s="32"/>
      <c r="C60" s="33"/>
      <c r="D60" s="34" t="s">
        <v>28</v>
      </c>
      <c r="E60" s="35"/>
      <c r="F60" s="36">
        <f>SUM(F51:F59)</f>
        <v>0</v>
      </c>
      <c r="G60" s="36">
        <f>SUM(G51:G59)</f>
        <v>0</v>
      </c>
      <c r="H60" s="36">
        <f>SUM(H51:H59)</f>
        <v>0</v>
      </c>
      <c r="I60" s="36">
        <f>SUM(I51:I59)</f>
        <v>0</v>
      </c>
      <c r="J60" s="36">
        <f>SUM(J51:J59)</f>
        <v>0</v>
      </c>
      <c r="K60" s="37"/>
      <c r="L60" s="36">
        <f>SUM(L51:L59)</f>
        <v>0</v>
      </c>
    </row>
    <row r="61" spans="1:12" ht="15.75" customHeight="1" thickBot="1" x14ac:dyDescent="0.25">
      <c r="A61" s="41">
        <f>A43</f>
        <v>1</v>
      </c>
      <c r="B61" s="42">
        <f>B43</f>
        <v>3</v>
      </c>
      <c r="C61" s="82" t="s">
        <v>37</v>
      </c>
      <c r="D61" s="83"/>
      <c r="E61" s="43"/>
      <c r="F61" s="44">
        <f>F50+F60</f>
        <v>455</v>
      </c>
      <c r="G61" s="44">
        <f>G50+G60</f>
        <v>21.939999999999998</v>
      </c>
      <c r="H61" s="44">
        <f>H50+H60</f>
        <v>17</v>
      </c>
      <c r="I61" s="44">
        <f>I50+I60</f>
        <v>75.999999999999986</v>
      </c>
      <c r="J61" s="44">
        <f>J50+J60</f>
        <v>546.40000000000009</v>
      </c>
      <c r="K61" s="44"/>
      <c r="L61" s="44">
        <f>L50+L60</f>
        <v>84.51</v>
      </c>
    </row>
    <row r="62" spans="1:12" ht="15" x14ac:dyDescent="0.25">
      <c r="A62" s="16">
        <v>1</v>
      </c>
      <c r="B62" s="17">
        <v>4</v>
      </c>
      <c r="C62" s="18" t="s">
        <v>23</v>
      </c>
      <c r="D62" s="19" t="s">
        <v>24</v>
      </c>
      <c r="E62" s="20" t="s">
        <v>55</v>
      </c>
      <c r="F62" s="21">
        <v>200</v>
      </c>
      <c r="G62" s="28">
        <v>1.4</v>
      </c>
      <c r="H62" s="28">
        <v>3.91</v>
      </c>
      <c r="I62" s="28">
        <v>6.79</v>
      </c>
      <c r="J62" s="51">
        <v>67.8</v>
      </c>
      <c r="K62" s="22">
        <v>87</v>
      </c>
      <c r="L62" s="21">
        <v>17.670000000000002</v>
      </c>
    </row>
    <row r="63" spans="1:12" ht="15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t="15" x14ac:dyDescent="0.25">
      <c r="A64" s="23"/>
      <c r="B64" s="24"/>
      <c r="C64" s="25"/>
      <c r="D64" s="30" t="s">
        <v>25</v>
      </c>
      <c r="E64" s="27" t="s">
        <v>56</v>
      </c>
      <c r="F64" s="28">
        <v>200</v>
      </c>
      <c r="G64" s="28">
        <v>0.6</v>
      </c>
      <c r="H64" s="28">
        <v>7.0000000000000007E-2</v>
      </c>
      <c r="I64" s="28">
        <v>27.09</v>
      </c>
      <c r="J64" s="28">
        <v>89.6</v>
      </c>
      <c r="K64" s="29">
        <v>388</v>
      </c>
      <c r="L64" s="28">
        <v>9</v>
      </c>
    </row>
    <row r="65" spans="1:12" ht="15" x14ac:dyDescent="0.25">
      <c r="A65" s="23"/>
      <c r="B65" s="24"/>
      <c r="C65" s="25"/>
      <c r="D65" s="30" t="s">
        <v>26</v>
      </c>
      <c r="E65" s="27" t="s">
        <v>41</v>
      </c>
      <c r="F65" s="28" t="s">
        <v>67</v>
      </c>
      <c r="G65" s="28">
        <v>2.5</v>
      </c>
      <c r="H65" s="28">
        <v>8.6</v>
      </c>
      <c r="I65" s="28">
        <v>12.7</v>
      </c>
      <c r="J65" s="51">
        <v>138.19999999999999</v>
      </c>
      <c r="K65" s="29">
        <v>15</v>
      </c>
      <c r="L65" s="28">
        <v>14.22</v>
      </c>
    </row>
    <row r="66" spans="1:12" ht="15" x14ac:dyDescent="0.25">
      <c r="A66" s="23"/>
      <c r="B66" s="24"/>
      <c r="C66" s="25"/>
      <c r="D66" s="30" t="s">
        <v>27</v>
      </c>
      <c r="E66" s="27" t="s">
        <v>57</v>
      </c>
      <c r="F66" s="28">
        <v>100</v>
      </c>
      <c r="G66" s="28">
        <v>0.4</v>
      </c>
      <c r="H66" s="28">
        <v>0.4</v>
      </c>
      <c r="I66" s="28">
        <v>12.6</v>
      </c>
      <c r="J66" s="28">
        <v>52</v>
      </c>
      <c r="K66" s="29">
        <v>338</v>
      </c>
      <c r="L66" s="28">
        <v>31.5</v>
      </c>
    </row>
    <row r="67" spans="1:12" ht="15" x14ac:dyDescent="0.25">
      <c r="A67" s="23"/>
      <c r="B67" s="24"/>
      <c r="C67" s="25"/>
      <c r="D67" s="26" t="s">
        <v>58</v>
      </c>
      <c r="E67" s="27" t="s">
        <v>59</v>
      </c>
      <c r="F67" s="28">
        <v>20</v>
      </c>
      <c r="G67" s="28">
        <v>0.8</v>
      </c>
      <c r="H67" s="28">
        <v>7.9</v>
      </c>
      <c r="I67" s="28">
        <v>10.8</v>
      </c>
      <c r="J67" s="28">
        <v>113.8</v>
      </c>
      <c r="K67" s="29"/>
      <c r="L67" s="28">
        <v>12.12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31"/>
      <c r="B69" s="32"/>
      <c r="C69" s="33"/>
      <c r="D69" s="34" t="s">
        <v>28</v>
      </c>
      <c r="E69" s="35"/>
      <c r="F69" s="36">
        <f>SUM(F62:F68)</f>
        <v>520</v>
      </c>
      <c r="G69" s="36">
        <f>SUM(G62:G68)</f>
        <v>5.7</v>
      </c>
      <c r="H69" s="36">
        <f>SUM(H62:H68)</f>
        <v>20.880000000000003</v>
      </c>
      <c r="I69" s="36">
        <f>SUM(I62:I68)</f>
        <v>69.98</v>
      </c>
      <c r="J69" s="36">
        <f>SUM(J62:J68)</f>
        <v>461.4</v>
      </c>
      <c r="K69" s="37"/>
      <c r="L69" s="36">
        <f>SUM(L62:L68)</f>
        <v>84.51</v>
      </c>
    </row>
    <row r="70" spans="1:12" ht="15" x14ac:dyDescent="0.25">
      <c r="A70" s="38">
        <f>A62</f>
        <v>1</v>
      </c>
      <c r="B70" s="39">
        <f>B62</f>
        <v>4</v>
      </c>
      <c r="C70" s="40" t="s">
        <v>29</v>
      </c>
      <c r="D70" s="30" t="s">
        <v>30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31</v>
      </c>
      <c r="E71" s="27"/>
      <c r="F71" s="28"/>
      <c r="G71" s="28"/>
      <c r="H71" s="28"/>
      <c r="I71" s="28"/>
      <c r="J71" s="51"/>
      <c r="K71" s="29"/>
      <c r="L71" s="28"/>
    </row>
    <row r="72" spans="1:12" ht="15" x14ac:dyDescent="0.25">
      <c r="A72" s="23"/>
      <c r="B72" s="24"/>
      <c r="C72" s="25"/>
      <c r="D72" s="30" t="s">
        <v>32</v>
      </c>
      <c r="E72" s="27"/>
      <c r="F72" s="28"/>
      <c r="G72" s="28"/>
      <c r="H72" s="28"/>
      <c r="I72" s="28"/>
      <c r="J72" s="51"/>
      <c r="K72" s="29"/>
      <c r="L72" s="28"/>
    </row>
    <row r="73" spans="1:12" ht="15" x14ac:dyDescent="0.25">
      <c r="A73" s="23"/>
      <c r="B73" s="24"/>
      <c r="C73" s="25"/>
      <c r="D73" s="30" t="s">
        <v>33</v>
      </c>
      <c r="E73" s="27"/>
      <c r="F73" s="28"/>
      <c r="G73" s="28"/>
      <c r="H73" s="28"/>
      <c r="I73" s="28"/>
      <c r="J73" s="51"/>
      <c r="K73" s="29"/>
      <c r="L73" s="28"/>
    </row>
    <row r="74" spans="1:12" ht="15" x14ac:dyDescent="0.25">
      <c r="A74" s="23"/>
      <c r="B74" s="24"/>
      <c r="C74" s="25"/>
      <c r="D74" s="30" t="s">
        <v>34</v>
      </c>
      <c r="E74" s="27"/>
      <c r="F74" s="28"/>
      <c r="G74" s="28"/>
      <c r="H74" s="28"/>
      <c r="I74" s="28"/>
      <c r="J74" s="51"/>
      <c r="K74" s="29"/>
      <c r="L74" s="28"/>
    </row>
    <row r="75" spans="1:12" ht="15" x14ac:dyDescent="0.25">
      <c r="A75" s="23"/>
      <c r="B75" s="24"/>
      <c r="C75" s="25"/>
      <c r="D75" s="30" t="s">
        <v>35</v>
      </c>
      <c r="E75" s="27"/>
      <c r="F75" s="28"/>
      <c r="G75" s="28"/>
      <c r="H75" s="28"/>
      <c r="I75" s="28"/>
      <c r="J75" s="51"/>
      <c r="K75" s="29"/>
      <c r="L75" s="28"/>
    </row>
    <row r="76" spans="1:12" ht="15" x14ac:dyDescent="0.25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31"/>
      <c r="B79" s="32"/>
      <c r="C79" s="33"/>
      <c r="D79" s="34" t="s">
        <v>28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x14ac:dyDescent="0.2">
      <c r="A80" s="41">
        <f>A62</f>
        <v>1</v>
      </c>
      <c r="B80" s="42">
        <f>B62</f>
        <v>4</v>
      </c>
      <c r="C80" s="82" t="s">
        <v>37</v>
      </c>
      <c r="D80" s="83"/>
      <c r="E80" s="43"/>
      <c r="F80" s="44">
        <f>F69+F79</f>
        <v>520</v>
      </c>
      <c r="G80" s="44">
        <f>G69+G79</f>
        <v>5.7</v>
      </c>
      <c r="H80" s="44">
        <f>H69+H79</f>
        <v>20.880000000000003</v>
      </c>
      <c r="I80" s="44">
        <f>I69+I79</f>
        <v>69.98</v>
      </c>
      <c r="J80" s="44">
        <f>J69+J79</f>
        <v>461.4</v>
      </c>
      <c r="K80" s="44"/>
      <c r="L80" s="44">
        <f>L69+L79</f>
        <v>84.51</v>
      </c>
    </row>
    <row r="81" spans="1:12" ht="15" x14ac:dyDescent="0.25">
      <c r="A81" s="16">
        <v>1</v>
      </c>
      <c r="B81" s="17">
        <v>5</v>
      </c>
      <c r="C81" s="18" t="s">
        <v>23</v>
      </c>
      <c r="D81" s="19" t="s">
        <v>24</v>
      </c>
      <c r="E81" s="20" t="s">
        <v>60</v>
      </c>
      <c r="F81" s="21">
        <v>240</v>
      </c>
      <c r="G81" s="21">
        <v>17.21</v>
      </c>
      <c r="H81" s="21">
        <v>7.8</v>
      </c>
      <c r="I81" s="21">
        <v>21</v>
      </c>
      <c r="J81" s="21">
        <v>223</v>
      </c>
      <c r="K81" s="22">
        <v>259</v>
      </c>
      <c r="L81" s="21">
        <v>49.11</v>
      </c>
    </row>
    <row r="82" spans="1:12" ht="15" x14ac:dyDescent="0.25">
      <c r="A82" s="23"/>
      <c r="B82" s="24"/>
      <c r="C82" s="25"/>
      <c r="D82" s="26" t="s">
        <v>61</v>
      </c>
      <c r="E82" s="27" t="s">
        <v>62</v>
      </c>
      <c r="F82" s="28">
        <v>60</v>
      </c>
      <c r="G82" s="28">
        <v>0.8</v>
      </c>
      <c r="H82" s="28">
        <v>3</v>
      </c>
      <c r="I82" s="28">
        <v>5.5</v>
      </c>
      <c r="J82" s="28">
        <v>52.2</v>
      </c>
      <c r="K82" s="29">
        <v>52</v>
      </c>
      <c r="L82" s="28">
        <v>10.98</v>
      </c>
    </row>
    <row r="83" spans="1:12" ht="15" x14ac:dyDescent="0.25">
      <c r="A83" s="23"/>
      <c r="B83" s="24"/>
      <c r="C83" s="25"/>
      <c r="D83" s="30" t="s">
        <v>25</v>
      </c>
      <c r="E83" s="27" t="s">
        <v>63</v>
      </c>
      <c r="F83" s="28">
        <v>200</v>
      </c>
      <c r="G83" s="28">
        <v>0.2</v>
      </c>
      <c r="H83" s="28">
        <v>0</v>
      </c>
      <c r="I83" s="28">
        <v>32.6</v>
      </c>
      <c r="J83" s="28">
        <v>132</v>
      </c>
      <c r="K83" s="29">
        <v>648</v>
      </c>
      <c r="L83" s="28">
        <v>9</v>
      </c>
    </row>
    <row r="84" spans="1:12" ht="15" x14ac:dyDescent="0.25">
      <c r="A84" s="23"/>
      <c r="B84" s="24"/>
      <c r="C84" s="25"/>
      <c r="D84" s="30" t="s">
        <v>26</v>
      </c>
      <c r="E84" s="27" t="s">
        <v>39</v>
      </c>
      <c r="F84" s="28">
        <v>45</v>
      </c>
      <c r="G84" s="28">
        <v>2.4</v>
      </c>
      <c r="H84" s="28">
        <v>0.4</v>
      </c>
      <c r="I84" s="28">
        <v>12.6</v>
      </c>
      <c r="J84" s="28">
        <v>63.6</v>
      </c>
      <c r="K84" s="29">
        <v>8</v>
      </c>
      <c r="L84" s="28">
        <v>1.42</v>
      </c>
    </row>
    <row r="85" spans="1:12" ht="15" x14ac:dyDescent="0.25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26" t="s">
        <v>58</v>
      </c>
      <c r="E86" s="27" t="s">
        <v>81</v>
      </c>
      <c r="F86" s="28">
        <v>40</v>
      </c>
      <c r="G86" s="28">
        <v>2.7</v>
      </c>
      <c r="H86" s="28">
        <v>2.4</v>
      </c>
      <c r="I86" s="28">
        <v>28.5</v>
      </c>
      <c r="J86" s="28">
        <v>102.3</v>
      </c>
      <c r="K86" s="29"/>
      <c r="L86" s="28">
        <v>14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31"/>
      <c r="B88" s="32"/>
      <c r="C88" s="33"/>
      <c r="D88" s="34" t="s">
        <v>28</v>
      </c>
      <c r="E88" s="35"/>
      <c r="F88" s="36">
        <f>SUM(F81:F87)</f>
        <v>585</v>
      </c>
      <c r="G88" s="36">
        <f>SUM(G81:G87)</f>
        <v>23.31</v>
      </c>
      <c r="H88" s="36">
        <f>SUM(H81:H87)</f>
        <v>13.600000000000001</v>
      </c>
      <c r="I88" s="36">
        <f>SUM(I81:I87)</f>
        <v>100.2</v>
      </c>
      <c r="J88" s="36">
        <f>SUM(J81:J87)</f>
        <v>573.1</v>
      </c>
      <c r="K88" s="37"/>
      <c r="L88" s="36">
        <f>SUM(L81:L87)</f>
        <v>84.51</v>
      </c>
    </row>
    <row r="89" spans="1:12" ht="15" x14ac:dyDescent="0.25">
      <c r="A89" s="38">
        <f>A81</f>
        <v>1</v>
      </c>
      <c r="B89" s="39">
        <f>B81</f>
        <v>5</v>
      </c>
      <c r="C89" s="40" t="s">
        <v>29</v>
      </c>
      <c r="D89" s="30" t="s">
        <v>30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30" t="s">
        <v>31</v>
      </c>
      <c r="E90" s="27"/>
      <c r="F90" s="28"/>
      <c r="G90" s="28"/>
      <c r="H90" s="28"/>
      <c r="I90" s="28"/>
      <c r="J90" s="51"/>
      <c r="K90" s="29"/>
      <c r="L90" s="28"/>
    </row>
    <row r="91" spans="1:12" ht="15" x14ac:dyDescent="0.25">
      <c r="A91" s="23"/>
      <c r="B91" s="24"/>
      <c r="C91" s="25"/>
      <c r="D91" s="30" t="s">
        <v>32</v>
      </c>
      <c r="E91" s="27"/>
      <c r="F91" s="28"/>
      <c r="G91" s="28"/>
      <c r="H91" s="28"/>
      <c r="I91" s="28"/>
      <c r="J91" s="51"/>
      <c r="K91" s="29"/>
      <c r="L91" s="28"/>
    </row>
    <row r="92" spans="1:12" ht="15" x14ac:dyDescent="0.25">
      <c r="A92" s="23"/>
      <c r="B92" s="24"/>
      <c r="C92" s="25"/>
      <c r="D92" s="30" t="s">
        <v>33</v>
      </c>
      <c r="E92" s="27"/>
      <c r="F92" s="28"/>
      <c r="G92" s="28"/>
      <c r="H92" s="28"/>
      <c r="I92" s="28"/>
      <c r="J92" s="51"/>
      <c r="K92" s="29"/>
      <c r="L92" s="28"/>
    </row>
    <row r="93" spans="1:12" ht="15" x14ac:dyDescent="0.25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51"/>
      <c r="K93" s="29"/>
      <c r="L93" s="28"/>
    </row>
    <row r="94" spans="1:12" ht="15" x14ac:dyDescent="0.25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51"/>
      <c r="K94" s="29"/>
      <c r="L94" s="28"/>
    </row>
    <row r="95" spans="1:12" ht="15" x14ac:dyDescent="0.25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31"/>
      <c r="B98" s="32"/>
      <c r="C98" s="33"/>
      <c r="D98" s="34" t="s">
        <v>28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 x14ac:dyDescent="0.25">
      <c r="A99" s="70">
        <f>A81</f>
        <v>1</v>
      </c>
      <c r="B99" s="71">
        <f>B81</f>
        <v>5</v>
      </c>
      <c r="C99" s="84" t="s">
        <v>37</v>
      </c>
      <c r="D99" s="85"/>
      <c r="E99" s="72"/>
      <c r="F99" s="73">
        <f>F88+F98</f>
        <v>585</v>
      </c>
      <c r="G99" s="73">
        <f>G88+G98</f>
        <v>23.31</v>
      </c>
      <c r="H99" s="73">
        <f>H88+H98</f>
        <v>13.600000000000001</v>
      </c>
      <c r="I99" s="73">
        <f>I88+I98</f>
        <v>100.2</v>
      </c>
      <c r="J99" s="73">
        <f>J88+J98</f>
        <v>573.1</v>
      </c>
      <c r="K99" s="73"/>
      <c r="L99" s="73">
        <f>L88+L98</f>
        <v>84.51</v>
      </c>
    </row>
    <row r="100" spans="1:12" ht="15.75" customHeight="1" x14ac:dyDescent="0.25">
      <c r="A100" s="16">
        <v>1</v>
      </c>
      <c r="B100" s="17">
        <v>6</v>
      </c>
      <c r="C100" s="53" t="s">
        <v>23</v>
      </c>
      <c r="D100" s="54" t="s">
        <v>24</v>
      </c>
      <c r="E100" s="55" t="s">
        <v>82</v>
      </c>
      <c r="F100" s="52">
        <v>230</v>
      </c>
      <c r="G100" s="52">
        <v>17.2</v>
      </c>
      <c r="H100" s="52">
        <v>6.6</v>
      </c>
      <c r="I100" s="52">
        <v>27.5</v>
      </c>
      <c r="J100" s="52">
        <v>6.6</v>
      </c>
      <c r="K100" s="52">
        <v>238.2</v>
      </c>
      <c r="L100" s="52">
        <v>38.29</v>
      </c>
    </row>
    <row r="101" spans="1:12" ht="15" x14ac:dyDescent="0.25">
      <c r="A101" s="23"/>
      <c r="B101" s="24"/>
      <c r="C101" s="56"/>
      <c r="D101" s="57" t="s">
        <v>25</v>
      </c>
      <c r="E101" s="58" t="s">
        <v>83</v>
      </c>
      <c r="F101" s="51">
        <v>200</v>
      </c>
      <c r="G101" s="51">
        <v>1</v>
      </c>
      <c r="H101" s="51">
        <v>0.2</v>
      </c>
      <c r="I101" s="51">
        <v>20.2</v>
      </c>
      <c r="J101" s="51">
        <v>20.2</v>
      </c>
      <c r="K101" s="51">
        <v>92</v>
      </c>
      <c r="L101" s="51">
        <v>15</v>
      </c>
    </row>
    <row r="102" spans="1:12" ht="15" x14ac:dyDescent="0.25">
      <c r="A102" s="23"/>
      <c r="B102" s="24"/>
      <c r="C102" s="56"/>
      <c r="D102" s="57" t="s">
        <v>26</v>
      </c>
      <c r="E102" s="58" t="s">
        <v>84</v>
      </c>
      <c r="F102" s="28" t="s">
        <v>49</v>
      </c>
      <c r="G102" s="28">
        <v>12.1</v>
      </c>
      <c r="H102" s="28">
        <v>8.8000000000000007</v>
      </c>
      <c r="I102" s="28">
        <v>21</v>
      </c>
      <c r="J102" s="28">
        <v>21</v>
      </c>
      <c r="K102" s="28">
        <v>169.4</v>
      </c>
      <c r="L102" s="28">
        <v>21.02</v>
      </c>
    </row>
    <row r="103" spans="1:12" ht="15" x14ac:dyDescent="0.25">
      <c r="A103" s="23"/>
      <c r="B103" s="24"/>
      <c r="C103" s="56"/>
      <c r="D103" s="57" t="s">
        <v>43</v>
      </c>
      <c r="E103" s="58" t="s">
        <v>85</v>
      </c>
      <c r="F103" s="51">
        <v>40</v>
      </c>
      <c r="G103" s="51">
        <v>1.31</v>
      </c>
      <c r="H103" s="51">
        <v>5.16</v>
      </c>
      <c r="I103" s="51">
        <v>20.3</v>
      </c>
      <c r="J103" s="51">
        <v>20.3</v>
      </c>
      <c r="K103" s="51">
        <v>108.6</v>
      </c>
      <c r="L103" s="51">
        <v>10.199999999999999</v>
      </c>
    </row>
    <row r="104" spans="1:12" ht="15" x14ac:dyDescent="0.25">
      <c r="A104" s="23"/>
      <c r="B104" s="24"/>
      <c r="C104" s="56"/>
      <c r="D104" s="60"/>
      <c r="E104" s="58"/>
      <c r="F104" s="51"/>
      <c r="G104" s="51"/>
      <c r="H104" s="51"/>
      <c r="I104" s="51"/>
      <c r="J104" s="51"/>
      <c r="K104" s="59"/>
      <c r="L104" s="51"/>
    </row>
    <row r="105" spans="1:12" ht="15" x14ac:dyDescent="0.25">
      <c r="A105" s="23"/>
      <c r="B105" s="24"/>
      <c r="C105" s="56"/>
      <c r="D105" s="60"/>
      <c r="E105" s="58"/>
      <c r="F105" s="51"/>
      <c r="G105" s="51"/>
      <c r="H105" s="51"/>
      <c r="I105" s="51"/>
      <c r="J105" s="51"/>
      <c r="K105" s="59"/>
      <c r="L105" s="51"/>
    </row>
    <row r="106" spans="1:12" ht="15" x14ac:dyDescent="0.25">
      <c r="A106" s="31"/>
      <c r="B106" s="32"/>
      <c r="C106" s="61"/>
      <c r="D106" s="62" t="s">
        <v>28</v>
      </c>
      <c r="E106" s="63"/>
      <c r="F106" s="64"/>
      <c r="G106" s="64"/>
      <c r="H106" s="64"/>
      <c r="I106" s="64"/>
      <c r="J106" s="64"/>
      <c r="K106" s="65"/>
      <c r="L106" s="64"/>
    </row>
    <row r="107" spans="1:12" ht="13.5" thickBot="1" x14ac:dyDescent="0.25">
      <c r="A107" s="66">
        <v>1</v>
      </c>
      <c r="B107" s="67">
        <v>6</v>
      </c>
      <c r="C107" s="89" t="s">
        <v>37</v>
      </c>
      <c r="D107" s="90"/>
      <c r="E107" s="68"/>
      <c r="F107" s="69">
        <f>F97+F106</f>
        <v>0</v>
      </c>
      <c r="G107" s="69">
        <f>G100+G101+G102+G103</f>
        <v>31.609999999999996</v>
      </c>
      <c r="H107" s="69">
        <f>H100+H101+H102+H103</f>
        <v>20.76</v>
      </c>
      <c r="I107" s="69">
        <f t="shared" ref="I107:K107" si="0">I100+I101+I102+I103</f>
        <v>89</v>
      </c>
      <c r="J107" s="69">
        <f t="shared" si="0"/>
        <v>68.099999999999994</v>
      </c>
      <c r="K107" s="69">
        <f t="shared" si="0"/>
        <v>608.20000000000005</v>
      </c>
      <c r="L107" s="69">
        <f>L100+L101+L102+L103</f>
        <v>84.51</v>
      </c>
    </row>
    <row r="108" spans="1:12" ht="15" x14ac:dyDescent="0.25">
      <c r="A108" s="16">
        <v>2</v>
      </c>
      <c r="B108" s="17">
        <v>7</v>
      </c>
      <c r="C108" s="18" t="s">
        <v>23</v>
      </c>
      <c r="D108" s="19" t="s">
        <v>24</v>
      </c>
      <c r="E108" s="20" t="s">
        <v>64</v>
      </c>
      <c r="F108" s="21">
        <v>200</v>
      </c>
      <c r="G108" s="21">
        <v>1.5</v>
      </c>
      <c r="H108" s="21">
        <v>3.9</v>
      </c>
      <c r="I108" s="21">
        <v>12.2</v>
      </c>
      <c r="J108" s="21">
        <v>89.9</v>
      </c>
      <c r="K108" s="22">
        <v>82</v>
      </c>
      <c r="L108" s="21">
        <v>31.61</v>
      </c>
    </row>
    <row r="109" spans="1:12" ht="15" x14ac:dyDescent="0.25">
      <c r="A109" s="23"/>
      <c r="B109" s="24"/>
      <c r="C109" s="25"/>
      <c r="D109" s="30" t="s">
        <v>25</v>
      </c>
      <c r="E109" s="27" t="s">
        <v>65</v>
      </c>
      <c r="F109" s="28">
        <v>200</v>
      </c>
      <c r="G109" s="28">
        <v>0.42</v>
      </c>
      <c r="H109" s="28">
        <v>0.14000000000000001</v>
      </c>
      <c r="I109" s="28">
        <v>22.88</v>
      </c>
      <c r="J109" s="28">
        <v>94.5</v>
      </c>
      <c r="K109" s="29">
        <v>348</v>
      </c>
      <c r="L109" s="28">
        <v>13.08</v>
      </c>
    </row>
    <row r="110" spans="1:12" ht="15" x14ac:dyDescent="0.25">
      <c r="A110" s="23"/>
      <c r="B110" s="24"/>
      <c r="C110" s="25"/>
      <c r="D110" s="30" t="s">
        <v>26</v>
      </c>
      <c r="E110" s="27" t="s">
        <v>41</v>
      </c>
      <c r="F110" s="28" t="s">
        <v>86</v>
      </c>
      <c r="G110" s="28">
        <v>2.5</v>
      </c>
      <c r="H110" s="28">
        <v>8.6</v>
      </c>
      <c r="I110" s="28">
        <v>12.7</v>
      </c>
      <c r="J110" s="28">
        <v>138.19999999999999</v>
      </c>
      <c r="K110" s="29" t="s">
        <v>87</v>
      </c>
      <c r="L110" s="28">
        <v>14.22</v>
      </c>
    </row>
    <row r="111" spans="1:12" ht="15" x14ac:dyDescent="0.25">
      <c r="A111" s="23"/>
      <c r="B111" s="24"/>
      <c r="C111" s="25"/>
      <c r="D111" s="30" t="s">
        <v>27</v>
      </c>
      <c r="E111" s="27" t="s">
        <v>66</v>
      </c>
      <c r="F111" s="28">
        <v>100</v>
      </c>
      <c r="G111" s="28">
        <v>1.5</v>
      </c>
      <c r="H111" s="28">
        <v>0.2</v>
      </c>
      <c r="I111" s="28">
        <v>23.6</v>
      </c>
      <c r="J111" s="28">
        <v>100</v>
      </c>
      <c r="K111" s="29">
        <v>338</v>
      </c>
      <c r="L111" s="28">
        <v>25.6</v>
      </c>
    </row>
    <row r="112" spans="1:12" ht="15" x14ac:dyDescent="0.2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31"/>
      <c r="B114" s="32"/>
      <c r="C114" s="33"/>
      <c r="D114" s="34" t="s">
        <v>28</v>
      </c>
      <c r="E114" s="35"/>
      <c r="F114" s="36">
        <f>SUM(F108:F113)</f>
        <v>500</v>
      </c>
      <c r="G114" s="36">
        <f>SUM(G108:G113)</f>
        <v>5.92</v>
      </c>
      <c r="H114" s="36">
        <f>SUM(H108:H113)</f>
        <v>12.84</v>
      </c>
      <c r="I114" s="36">
        <f>SUM(I108:I113)</f>
        <v>71.38</v>
      </c>
      <c r="J114" s="36">
        <f>SUM(J108:J113)</f>
        <v>422.6</v>
      </c>
      <c r="K114" s="37"/>
      <c r="L114" s="36">
        <f>SUM(L108:L113)</f>
        <v>84.509999999999991</v>
      </c>
    </row>
    <row r="115" spans="1:12" ht="15" x14ac:dyDescent="0.25">
      <c r="A115" s="38">
        <f>A108</f>
        <v>2</v>
      </c>
      <c r="B115" s="39">
        <f>B108</f>
        <v>7</v>
      </c>
      <c r="C115" s="40" t="s">
        <v>29</v>
      </c>
      <c r="D115" s="30" t="s">
        <v>30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31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32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33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34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0" t="s">
        <v>35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30" t="s">
        <v>36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31"/>
      <c r="B124" s="32"/>
      <c r="C124" s="33"/>
      <c r="D124" s="34" t="s">
        <v>28</v>
      </c>
      <c r="E124" s="35"/>
      <c r="F124" s="36">
        <f>SUM(F115:F123)</f>
        <v>0</v>
      </c>
      <c r="G124" s="36">
        <f>SUM(G115:G123)</f>
        <v>0</v>
      </c>
      <c r="H124" s="36">
        <f>SUM(H115:H123)</f>
        <v>0</v>
      </c>
      <c r="I124" s="36">
        <f>SUM(I115:I123)</f>
        <v>0</v>
      </c>
      <c r="J124" s="36">
        <f>SUM(J115:J123)</f>
        <v>0</v>
      </c>
      <c r="K124" s="37"/>
      <c r="L124" s="36">
        <f>SUM(L115:L123)</f>
        <v>0</v>
      </c>
    </row>
    <row r="125" spans="1:12" ht="13.5" thickBot="1" x14ac:dyDescent="0.25">
      <c r="A125" s="41">
        <f>A108</f>
        <v>2</v>
      </c>
      <c r="B125" s="42">
        <f>B108</f>
        <v>7</v>
      </c>
      <c r="C125" s="82" t="s">
        <v>37</v>
      </c>
      <c r="D125" s="83"/>
      <c r="E125" s="43"/>
      <c r="F125" s="44">
        <f>F114+F124</f>
        <v>500</v>
      </c>
      <c r="G125" s="44">
        <f>G114+G124</f>
        <v>5.92</v>
      </c>
      <c r="H125" s="44">
        <f>H114+H124</f>
        <v>12.84</v>
      </c>
      <c r="I125" s="44">
        <f>I114+I124</f>
        <v>71.38</v>
      </c>
      <c r="J125" s="44">
        <f>J114+J124</f>
        <v>422.6</v>
      </c>
      <c r="K125" s="44"/>
      <c r="L125" s="44">
        <f>L114+L124</f>
        <v>84.509999999999991</v>
      </c>
    </row>
    <row r="126" spans="1:12" ht="15" x14ac:dyDescent="0.25">
      <c r="A126" s="45">
        <v>2</v>
      </c>
      <c r="B126" s="24">
        <v>8</v>
      </c>
      <c r="C126" s="18" t="s">
        <v>23</v>
      </c>
      <c r="D126" s="19" t="s">
        <v>24</v>
      </c>
      <c r="E126" s="20" t="s">
        <v>68</v>
      </c>
      <c r="F126" s="21">
        <v>200</v>
      </c>
      <c r="G126" s="21">
        <v>8.6</v>
      </c>
      <c r="H126" s="21">
        <v>12.4</v>
      </c>
      <c r="I126" s="21">
        <v>56</v>
      </c>
      <c r="J126" s="21">
        <v>370</v>
      </c>
      <c r="K126" s="22">
        <v>297</v>
      </c>
      <c r="L126" s="21">
        <v>27.49</v>
      </c>
    </row>
    <row r="127" spans="1:12" ht="15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45"/>
      <c r="B128" s="24"/>
      <c r="C128" s="25"/>
      <c r="D128" s="30" t="s">
        <v>25</v>
      </c>
      <c r="E128" s="27" t="s">
        <v>51</v>
      </c>
      <c r="F128" s="28">
        <v>200</v>
      </c>
      <c r="G128" s="28">
        <v>1.4</v>
      </c>
      <c r="H128" s="28">
        <v>1.6</v>
      </c>
      <c r="I128" s="28">
        <v>17.7</v>
      </c>
      <c r="J128" s="28">
        <v>90.8</v>
      </c>
      <c r="K128" s="29">
        <v>684</v>
      </c>
      <c r="L128" s="28">
        <v>7</v>
      </c>
    </row>
    <row r="129" spans="1:12" ht="15" x14ac:dyDescent="0.25">
      <c r="A129" s="45"/>
      <c r="B129" s="24"/>
      <c r="C129" s="25"/>
      <c r="D129" s="30" t="s">
        <v>26</v>
      </c>
      <c r="E129" s="27" t="s">
        <v>71</v>
      </c>
      <c r="F129" s="28" t="s">
        <v>49</v>
      </c>
      <c r="G129" s="28">
        <v>12.1</v>
      </c>
      <c r="H129" s="28">
        <v>8.8000000000000007</v>
      </c>
      <c r="I129" s="28">
        <v>21</v>
      </c>
      <c r="J129" s="28">
        <v>169.4</v>
      </c>
      <c r="K129" s="29" t="s">
        <v>69</v>
      </c>
      <c r="L129" s="28">
        <v>21.02</v>
      </c>
    </row>
    <row r="130" spans="1:12" ht="15" x14ac:dyDescent="0.25">
      <c r="A130" s="45"/>
      <c r="B130" s="24"/>
      <c r="C130" s="25"/>
      <c r="D130" s="30"/>
      <c r="E130" s="27" t="s">
        <v>88</v>
      </c>
      <c r="F130" s="28">
        <v>40</v>
      </c>
      <c r="G130" s="28">
        <v>5.0999999999999996</v>
      </c>
      <c r="H130" s="28">
        <v>4.5999999999999996</v>
      </c>
      <c r="I130" s="28">
        <v>0.3</v>
      </c>
      <c r="J130" s="28">
        <v>63</v>
      </c>
      <c r="K130" s="29"/>
      <c r="L130" s="28">
        <v>15</v>
      </c>
    </row>
    <row r="131" spans="1:12" ht="15" x14ac:dyDescent="0.25">
      <c r="A131" s="45"/>
      <c r="B131" s="24"/>
      <c r="C131" s="25"/>
      <c r="D131" s="26" t="s">
        <v>58</v>
      </c>
      <c r="E131" s="27" t="s">
        <v>70</v>
      </c>
      <c r="F131" s="28">
        <v>40</v>
      </c>
      <c r="G131" s="28">
        <v>0</v>
      </c>
      <c r="H131" s="28">
        <v>2.2599999999999998</v>
      </c>
      <c r="I131" s="28">
        <v>23</v>
      </c>
      <c r="J131" s="28">
        <v>68.540000000000006</v>
      </c>
      <c r="K131" s="29">
        <v>797</v>
      </c>
      <c r="L131" s="28">
        <v>14</v>
      </c>
    </row>
    <row r="132" spans="1:12" ht="15" x14ac:dyDescent="0.25">
      <c r="A132" s="45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6"/>
      <c r="B133" s="32"/>
      <c r="C133" s="33"/>
      <c r="D133" s="34" t="s">
        <v>28</v>
      </c>
      <c r="E133" s="35"/>
      <c r="F133" s="36">
        <f>SUM(F126:F132)</f>
        <v>480</v>
      </c>
      <c r="G133" s="36">
        <f>SUM(G126:G132)</f>
        <v>27.200000000000003</v>
      </c>
      <c r="H133" s="36">
        <f>SUM(H126:H132)</f>
        <v>29.659999999999997</v>
      </c>
      <c r="I133" s="36">
        <f>SUM(I126:I132)</f>
        <v>118</v>
      </c>
      <c r="J133" s="36">
        <f>SUM(J126:J132)</f>
        <v>761.74</v>
      </c>
      <c r="K133" s="37"/>
      <c r="L133" s="36">
        <f>SUM(L126:L132)</f>
        <v>84.509999999999991</v>
      </c>
    </row>
    <row r="134" spans="1:12" ht="15" x14ac:dyDescent="0.25">
      <c r="A134" s="39">
        <f>A126</f>
        <v>2</v>
      </c>
      <c r="B134" s="39">
        <f>B126</f>
        <v>8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51"/>
      <c r="K135" s="29"/>
      <c r="L135" s="28"/>
    </row>
    <row r="136" spans="1:12" ht="15" x14ac:dyDescent="0.25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51"/>
      <c r="K136" s="29"/>
      <c r="L136" s="28"/>
    </row>
    <row r="137" spans="1:12" ht="15" x14ac:dyDescent="0.25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51"/>
      <c r="K137" s="29"/>
      <c r="L137" s="28"/>
    </row>
    <row r="138" spans="1:12" ht="15" x14ac:dyDescent="0.25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51"/>
      <c r="K138" s="29"/>
      <c r="L138" s="28"/>
    </row>
    <row r="139" spans="1:12" ht="15" x14ac:dyDescent="0.25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51"/>
      <c r="K139" s="29"/>
      <c r="L139" s="28"/>
    </row>
    <row r="140" spans="1:12" ht="15.75" customHeight="1" x14ac:dyDescent="0.2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ht="15" x14ac:dyDescent="0.2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3.5" thickBot="1" x14ac:dyDescent="0.25">
      <c r="A144" s="47">
        <f>A126</f>
        <v>2</v>
      </c>
      <c r="B144" s="47">
        <f>B126</f>
        <v>8</v>
      </c>
      <c r="C144" s="82" t="s">
        <v>37</v>
      </c>
      <c r="D144" s="83"/>
      <c r="E144" s="43"/>
      <c r="F144" s="44">
        <f>F133+F143</f>
        <v>480</v>
      </c>
      <c r="G144" s="44">
        <f>G133+G143</f>
        <v>27.200000000000003</v>
      </c>
      <c r="H144" s="44">
        <f>H133+H143</f>
        <v>29.659999999999997</v>
      </c>
      <c r="I144" s="44">
        <f>I133+I143</f>
        <v>118</v>
      </c>
      <c r="J144" s="44">
        <f>J133+J143</f>
        <v>761.74</v>
      </c>
      <c r="K144" s="44"/>
      <c r="L144" s="44">
        <f>L133+L143</f>
        <v>84.509999999999991</v>
      </c>
    </row>
    <row r="145" spans="1:12" ht="15" x14ac:dyDescent="0.25">
      <c r="A145" s="16">
        <v>2</v>
      </c>
      <c r="B145" s="17">
        <v>9</v>
      </c>
      <c r="C145" s="18" t="s">
        <v>23</v>
      </c>
      <c r="D145" s="19" t="s">
        <v>24</v>
      </c>
      <c r="E145" s="20" t="s">
        <v>72</v>
      </c>
      <c r="F145" s="21">
        <v>270</v>
      </c>
      <c r="G145" s="21">
        <v>18.46</v>
      </c>
      <c r="H145" s="21">
        <v>11.2</v>
      </c>
      <c r="I145" s="21">
        <v>24.15</v>
      </c>
      <c r="J145" s="21">
        <v>271.25</v>
      </c>
      <c r="K145" s="22" t="s">
        <v>90</v>
      </c>
      <c r="L145" s="21">
        <v>62.51</v>
      </c>
    </row>
    <row r="146" spans="1:12" ht="15" x14ac:dyDescent="0.25">
      <c r="A146" s="23"/>
      <c r="B146" s="24"/>
      <c r="C146" s="25"/>
      <c r="D146" s="30" t="s">
        <v>25</v>
      </c>
      <c r="E146" s="27" t="s">
        <v>73</v>
      </c>
      <c r="F146" s="28">
        <v>200</v>
      </c>
      <c r="G146" s="28">
        <v>0.04</v>
      </c>
      <c r="H146" s="28">
        <v>0</v>
      </c>
      <c r="I146" s="28">
        <v>28.4</v>
      </c>
      <c r="J146" s="28">
        <v>115.2</v>
      </c>
      <c r="K146" s="29">
        <v>349</v>
      </c>
      <c r="L146" s="28">
        <v>5.18</v>
      </c>
    </row>
    <row r="147" spans="1:12" ht="15" x14ac:dyDescent="0.25">
      <c r="A147" s="23"/>
      <c r="B147" s="24"/>
      <c r="C147" s="25"/>
      <c r="D147" s="30" t="s">
        <v>26</v>
      </c>
      <c r="E147" s="27" t="s">
        <v>44</v>
      </c>
      <c r="F147" s="28">
        <v>50</v>
      </c>
      <c r="G147" s="28">
        <v>2.9</v>
      </c>
      <c r="H147" s="28">
        <v>0.4</v>
      </c>
      <c r="I147" s="28">
        <v>12.6</v>
      </c>
      <c r="J147" s="28">
        <v>63.6</v>
      </c>
      <c r="K147" s="29">
        <v>8</v>
      </c>
      <c r="L147" s="28">
        <v>1.42</v>
      </c>
    </row>
    <row r="148" spans="1:12" ht="15" x14ac:dyDescent="0.25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26" t="s">
        <v>54</v>
      </c>
      <c r="E149" s="27" t="s">
        <v>89</v>
      </c>
      <c r="F149" s="28">
        <v>60</v>
      </c>
      <c r="G149" s="28">
        <v>0.55000000000000004</v>
      </c>
      <c r="H149" s="28">
        <v>6.1</v>
      </c>
      <c r="I149" s="28">
        <v>4.29</v>
      </c>
      <c r="J149" s="28">
        <v>74.2</v>
      </c>
      <c r="K149" s="29">
        <v>59</v>
      </c>
      <c r="L149" s="28">
        <v>15.4</v>
      </c>
    </row>
    <row r="150" spans="1:12" ht="15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31"/>
      <c r="B151" s="32"/>
      <c r="C151" s="33"/>
      <c r="D151" s="34" t="s">
        <v>28</v>
      </c>
      <c r="E151" s="35"/>
      <c r="F151" s="36">
        <f>SUM(F145:F150)</f>
        <v>580</v>
      </c>
      <c r="G151" s="36">
        <f>SUM(G145:G150)</f>
        <v>21.95</v>
      </c>
      <c r="H151" s="36">
        <f>SUM(H145:H150)</f>
        <v>17.7</v>
      </c>
      <c r="I151" s="36">
        <f>SUM(I145:I150)</f>
        <v>69.44</v>
      </c>
      <c r="J151" s="36">
        <f>SUM(J145:J150)</f>
        <v>524.25</v>
      </c>
      <c r="K151" s="37"/>
      <c r="L151" s="36">
        <f>SUM(L145:L150)</f>
        <v>84.51</v>
      </c>
    </row>
    <row r="152" spans="1:12" ht="15" x14ac:dyDescent="0.25">
      <c r="A152" s="38">
        <f>A145</f>
        <v>2</v>
      </c>
      <c r="B152" s="39">
        <f>B145</f>
        <v>9</v>
      </c>
      <c r="C152" s="40" t="s">
        <v>29</v>
      </c>
      <c r="D152" s="30" t="s">
        <v>30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30" t="s">
        <v>32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30" t="s">
        <v>33</v>
      </c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23"/>
      <c r="B156" s="24"/>
      <c r="C156" s="25"/>
      <c r="D156" s="30" t="s">
        <v>34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30" t="s">
        <v>35</v>
      </c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30" t="s">
        <v>36</v>
      </c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31"/>
      <c r="B161" s="32"/>
      <c r="C161" s="33"/>
      <c r="D161" s="34" t="s">
        <v>28</v>
      </c>
      <c r="E161" s="35"/>
      <c r="F161" s="36">
        <f>SUM(F152:F160)</f>
        <v>0</v>
      </c>
      <c r="G161" s="36">
        <f>SUM(G152:G160)</f>
        <v>0</v>
      </c>
      <c r="H161" s="36">
        <f>SUM(H152:H160)</f>
        <v>0</v>
      </c>
      <c r="I161" s="36">
        <f>SUM(I152:I160)</f>
        <v>0</v>
      </c>
      <c r="J161" s="36">
        <f>SUM(J152:J160)</f>
        <v>0</v>
      </c>
      <c r="K161" s="37"/>
      <c r="L161" s="36">
        <f>SUM(L152:L160)</f>
        <v>0</v>
      </c>
    </row>
    <row r="162" spans="1:12" ht="13.5" thickBot="1" x14ac:dyDescent="0.25">
      <c r="A162" s="41">
        <f>A145</f>
        <v>2</v>
      </c>
      <c r="B162" s="42">
        <f>B145</f>
        <v>9</v>
      </c>
      <c r="C162" s="82" t="s">
        <v>37</v>
      </c>
      <c r="D162" s="83"/>
      <c r="E162" s="43"/>
      <c r="F162" s="44">
        <f>F151+F161</f>
        <v>580</v>
      </c>
      <c r="G162" s="44">
        <f>G151+G161</f>
        <v>21.95</v>
      </c>
      <c r="H162" s="44">
        <f>H151+H161</f>
        <v>17.7</v>
      </c>
      <c r="I162" s="44">
        <f>I151+I161</f>
        <v>69.44</v>
      </c>
      <c r="J162" s="44">
        <f>J151+J161</f>
        <v>524.25</v>
      </c>
      <c r="K162" s="44"/>
      <c r="L162" s="44">
        <f>L151+L161</f>
        <v>84.51</v>
      </c>
    </row>
    <row r="163" spans="1:12" ht="15" x14ac:dyDescent="0.25">
      <c r="A163" s="16">
        <v>2</v>
      </c>
      <c r="B163" s="17">
        <v>10</v>
      </c>
      <c r="C163" s="18" t="s">
        <v>23</v>
      </c>
      <c r="D163" s="19" t="s">
        <v>24</v>
      </c>
      <c r="E163" s="20" t="s">
        <v>74</v>
      </c>
      <c r="F163" s="21">
        <v>230</v>
      </c>
      <c r="G163" s="21">
        <v>2.15</v>
      </c>
      <c r="H163" s="21">
        <v>2.27</v>
      </c>
      <c r="I163" s="21">
        <v>13.71</v>
      </c>
      <c r="J163" s="21">
        <v>83.8</v>
      </c>
      <c r="K163" s="22">
        <v>112</v>
      </c>
      <c r="L163" s="21">
        <v>37.64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23"/>
      <c r="B165" s="24"/>
      <c r="C165" s="25"/>
      <c r="D165" s="30" t="s">
        <v>25</v>
      </c>
      <c r="E165" s="27" t="s">
        <v>48</v>
      </c>
      <c r="F165" s="28">
        <v>200</v>
      </c>
      <c r="G165" s="28">
        <v>5.8</v>
      </c>
      <c r="H165" s="28">
        <v>5.8</v>
      </c>
      <c r="I165" s="28">
        <v>34.4</v>
      </c>
      <c r="J165" s="28">
        <v>205.6</v>
      </c>
      <c r="K165" s="29">
        <v>382</v>
      </c>
      <c r="L165" s="28">
        <v>11.45</v>
      </c>
    </row>
    <row r="166" spans="1:12" ht="15" x14ac:dyDescent="0.25">
      <c r="A166" s="23"/>
      <c r="B166" s="24"/>
      <c r="C166" s="25"/>
      <c r="D166" s="30" t="s">
        <v>26</v>
      </c>
      <c r="E166" s="27" t="s">
        <v>39</v>
      </c>
      <c r="F166" s="28">
        <v>45</v>
      </c>
      <c r="G166" s="28">
        <v>2.4</v>
      </c>
      <c r="H166" s="28">
        <v>0.4</v>
      </c>
      <c r="I166" s="28">
        <v>12.6</v>
      </c>
      <c r="J166" s="28">
        <v>63.6</v>
      </c>
      <c r="K166" s="29">
        <v>8</v>
      </c>
      <c r="L166" s="28">
        <v>1.42</v>
      </c>
    </row>
    <row r="167" spans="1:12" ht="15" x14ac:dyDescent="0.25">
      <c r="A167" s="23"/>
      <c r="B167" s="24"/>
      <c r="C167" s="25"/>
      <c r="D167" s="30" t="s">
        <v>27</v>
      </c>
      <c r="E167" s="27" t="s">
        <v>91</v>
      </c>
      <c r="F167" s="28">
        <v>100</v>
      </c>
      <c r="G167" s="28">
        <v>1.5</v>
      </c>
      <c r="H167" s="28">
        <v>0.2</v>
      </c>
      <c r="I167" s="28">
        <v>21.8</v>
      </c>
      <c r="J167" s="28">
        <v>47</v>
      </c>
      <c r="K167" s="29">
        <v>338</v>
      </c>
      <c r="L167" s="28">
        <v>20</v>
      </c>
    </row>
    <row r="168" spans="1:12" ht="15" x14ac:dyDescent="0.25">
      <c r="A168" s="23"/>
      <c r="B168" s="24"/>
      <c r="C168" s="25"/>
      <c r="D168" s="26" t="s">
        <v>58</v>
      </c>
      <c r="E168" s="27" t="s">
        <v>85</v>
      </c>
      <c r="F168" s="28">
        <v>40</v>
      </c>
      <c r="G168" s="28">
        <v>1.31</v>
      </c>
      <c r="H168" s="28">
        <v>5.16</v>
      </c>
      <c r="I168" s="28">
        <v>20.3</v>
      </c>
      <c r="J168" s="28">
        <v>108.6</v>
      </c>
      <c r="K168" s="29"/>
      <c r="L168" s="28">
        <v>14</v>
      </c>
    </row>
    <row r="169" spans="1:12" ht="15" x14ac:dyDescent="0.25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31"/>
      <c r="B170" s="32"/>
      <c r="C170" s="33"/>
      <c r="D170" s="34" t="s">
        <v>28</v>
      </c>
      <c r="E170" s="35"/>
      <c r="F170" s="36">
        <f>SUM(F163:F169)</f>
        <v>615</v>
      </c>
      <c r="G170" s="36">
        <f>SUM(G163:G169)</f>
        <v>13.16</v>
      </c>
      <c r="H170" s="36">
        <f>SUM(H163:H169)</f>
        <v>13.83</v>
      </c>
      <c r="I170" s="36">
        <f>SUM(I163:I169)</f>
        <v>102.81</v>
      </c>
      <c r="J170" s="36">
        <f>SUM(J163:J169)</f>
        <v>508.6</v>
      </c>
      <c r="K170" s="37"/>
      <c r="L170" s="36">
        <f>SUM(L163:L169)</f>
        <v>84.51</v>
      </c>
    </row>
    <row r="171" spans="1:12" ht="15" x14ac:dyDescent="0.25">
      <c r="A171" s="38">
        <f>A163</f>
        <v>2</v>
      </c>
      <c r="B171" s="39">
        <f>B163</f>
        <v>10</v>
      </c>
      <c r="C171" s="40" t="s">
        <v>29</v>
      </c>
      <c r="D171" s="30" t="s">
        <v>30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30" t="s">
        <v>32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30" t="s">
        <v>33</v>
      </c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23"/>
      <c r="B175" s="24"/>
      <c r="C175" s="25"/>
      <c r="D175" s="30" t="s">
        <v>34</v>
      </c>
      <c r="E175" s="27"/>
      <c r="F175" s="28"/>
      <c r="G175" s="28"/>
      <c r="H175" s="28"/>
      <c r="I175" s="28"/>
      <c r="J175" s="28"/>
      <c r="K175" s="29"/>
      <c r="L175" s="28"/>
    </row>
    <row r="176" spans="1:12" ht="15" x14ac:dyDescent="0.25">
      <c r="A176" s="23"/>
      <c r="B176" s="24"/>
      <c r="C176" s="25"/>
      <c r="D176" s="30" t="s">
        <v>35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30" t="s">
        <v>36</v>
      </c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31"/>
      <c r="B180" s="32"/>
      <c r="C180" s="33"/>
      <c r="D180" s="34" t="s">
        <v>28</v>
      </c>
      <c r="E180" s="35"/>
      <c r="F180" s="36">
        <f>SUM(F171:F179)</f>
        <v>0</v>
      </c>
      <c r="G180" s="36">
        <f>SUM(G171:G179)</f>
        <v>0</v>
      </c>
      <c r="H180" s="36">
        <f>SUM(H171:H179)</f>
        <v>0</v>
      </c>
      <c r="I180" s="36">
        <f>SUM(I171:I179)</f>
        <v>0</v>
      </c>
      <c r="J180" s="36">
        <f>SUM(J171:J179)</f>
        <v>0</v>
      </c>
      <c r="K180" s="37"/>
      <c r="L180" s="36">
        <f>SUM(L171:L179)</f>
        <v>0</v>
      </c>
    </row>
    <row r="181" spans="1:12" ht="15.75" customHeight="1" thickBot="1" x14ac:dyDescent="0.25">
      <c r="A181" s="41">
        <f>A163</f>
        <v>2</v>
      </c>
      <c r="B181" s="42">
        <f>B163</f>
        <v>10</v>
      </c>
      <c r="C181" s="82" t="s">
        <v>37</v>
      </c>
      <c r="D181" s="83"/>
      <c r="E181" s="43"/>
      <c r="F181" s="44">
        <f>F170+F180</f>
        <v>615</v>
      </c>
      <c r="G181" s="44">
        <f>G170+G180</f>
        <v>13.16</v>
      </c>
      <c r="H181" s="44">
        <f>H170+H180</f>
        <v>13.83</v>
      </c>
      <c r="I181" s="44">
        <f>I170+I180</f>
        <v>102.81</v>
      </c>
      <c r="J181" s="44">
        <f>J170+J180</f>
        <v>508.6</v>
      </c>
      <c r="K181" s="44"/>
      <c r="L181" s="44">
        <f>L170+L180</f>
        <v>84.51</v>
      </c>
    </row>
    <row r="182" spans="1:12" ht="13.5" thickBot="1" x14ac:dyDescent="0.25">
      <c r="A182" s="48"/>
      <c r="B182" s="49"/>
      <c r="C182" s="86" t="s">
        <v>38</v>
      </c>
      <c r="D182" s="87"/>
      <c r="E182" s="88"/>
      <c r="F182" s="50" t="e">
        <f>(F23+F42+F61+F80+F99+F125+F144+F162+F181+#REF!)/(IF(F23=0, 0, 1)+IF(F42=0, 0, 1)+IF(F61=0, 0, 1)+IF(F80=0, 0, 1)+IF(F99=0, 0, 1)+IF(F125=0, 0, 1)+IF(F144=0, 0, 1)+IF(F162=0, 0, 1)+IF(F181=0, 0, 1)+IF(#REF!=0, 0, 1))</f>
        <v>#REF!</v>
      </c>
      <c r="G182" s="50" t="e">
        <f>(G23+G42+G61+G80+G99+G125+G144+G162+G181+#REF!)/(IF(G23=0, 0, 1)+IF(G42=0, 0, 1)+IF(G61=0, 0, 1)+IF(G80=0, 0, 1)+IF(G99=0, 0, 1)+IF(G125=0, 0, 1)+IF(G144=0, 0, 1)+IF(G162=0, 0, 1)+IF(G181=0, 0, 1)+IF(#REF!=0, 0, 1))</f>
        <v>#REF!</v>
      </c>
      <c r="H182" s="50" t="e">
        <f>(H23+H42+H61+H80+H99+H125+H144+H162+H181+#REF!)/(IF(H23=0, 0, 1)+IF(H42=0, 0, 1)+IF(H61=0, 0, 1)+IF(H80=0, 0, 1)+IF(H99=0, 0, 1)+IF(H125=0, 0, 1)+IF(H144=0, 0, 1)+IF(H162=0, 0, 1)+IF(H181=0, 0, 1)+IF(#REF!=0, 0, 1))</f>
        <v>#REF!</v>
      </c>
      <c r="I182" s="50" t="e">
        <f>(I23+I42+I61+I80+I99+I125+I144+I162+I181+#REF!)/(IF(I23=0, 0, 1)+IF(I42=0, 0, 1)+IF(I61=0, 0, 1)+IF(I80=0, 0, 1)+IF(I99=0, 0, 1)+IF(I125=0, 0, 1)+IF(I144=0, 0, 1)+IF(I162=0, 0, 1)+IF(I181=0, 0, 1)+IF(#REF!=0, 0, 1))</f>
        <v>#REF!</v>
      </c>
      <c r="J182" s="50" t="e">
        <f>(J23+J42+J61+J80+J99+J125+J144+J162+J181+#REF!)/(IF(J23=0, 0, 1)+IF(J42=0, 0, 1)+IF(J61=0, 0, 1)+IF(J80=0, 0, 1)+IF(J99=0, 0, 1)+IF(J125=0, 0, 1)+IF(J144=0, 0, 1)+IF(J162=0, 0, 1)+IF(J181=0, 0, 1)+IF(#REF!=0, 0, 1))</f>
        <v>#REF!</v>
      </c>
      <c r="K182" s="50"/>
      <c r="L182" s="50" t="e">
        <f>(L23+L42+L61+L80+L99+L125+L144+L162+L181+#REF!)/(IF(L23=0, 0, 1)+IF(L42=0, 0, 1)+IF(L61=0, 0, 1)+IF(L80=0, 0, 1)+IF(L99=0, 0, 1)+IF(L125=0, 0, 1)+IF(L144=0, 0, 1)+IF(L162=0, 0, 1)+IF(L181=0, 0, 1)+IF(#REF!=0, 0, 1))</f>
        <v>#REF!</v>
      </c>
    </row>
  </sheetData>
  <mergeCells count="14">
    <mergeCell ref="C80:D80"/>
    <mergeCell ref="C99:D99"/>
    <mergeCell ref="C23:D23"/>
    <mergeCell ref="C182:E182"/>
    <mergeCell ref="C125:D125"/>
    <mergeCell ref="C144:D144"/>
    <mergeCell ref="C162:D162"/>
    <mergeCell ref="C181:D181"/>
    <mergeCell ref="C107:D107"/>
    <mergeCell ref="C1:E1"/>
    <mergeCell ref="H1:K1"/>
    <mergeCell ref="H2:K2"/>
    <mergeCell ref="C42:D42"/>
    <mergeCell ref="C61:D6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Школа Школа</cp:lastModifiedBy>
  <dcterms:created xsi:type="dcterms:W3CDTF">2023-10-12T03:10:47Z</dcterms:created>
  <dcterms:modified xsi:type="dcterms:W3CDTF">2025-01-15T09:40:05Z</dcterms:modified>
</cp:coreProperties>
</file>